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h) Listado de Jubilados y Pensionados\2021\"/>
    </mc:Choice>
  </mc:AlternateContent>
  <bookViews>
    <workbookView xWindow="120" yWindow="30" windowWidth="17520" windowHeight="7755"/>
  </bookViews>
  <sheets>
    <sheet name="1RA JULIO 2021" sheetId="13" r:id="rId1"/>
  </sheets>
  <calcPr calcId="162913"/>
</workbook>
</file>

<file path=xl/calcChain.xml><?xml version="1.0" encoding="utf-8"?>
<calcChain xmlns="http://schemas.openxmlformats.org/spreadsheetml/2006/main">
  <c r="J121" i="13" l="1"/>
  <c r="I121" i="13"/>
  <c r="H114" i="13"/>
  <c r="K114" i="13" s="1"/>
  <c r="H112" i="13"/>
  <c r="K112" i="13" s="1"/>
  <c r="H111" i="13"/>
  <c r="K111" i="13" s="1"/>
  <c r="J95" i="13"/>
  <c r="I95" i="13"/>
  <c r="H94" i="13"/>
  <c r="K94" i="13" s="1"/>
  <c r="H93" i="13"/>
  <c r="K93" i="13" s="1"/>
  <c r="H92" i="13"/>
  <c r="K92" i="13" s="1"/>
  <c r="H91" i="13"/>
  <c r="K91" i="13" s="1"/>
  <c r="H90" i="13"/>
  <c r="K90" i="13" s="1"/>
  <c r="H89" i="13"/>
  <c r="K89" i="13" s="1"/>
  <c r="H88" i="13"/>
  <c r="K88" i="13" s="1"/>
  <c r="H87" i="13"/>
  <c r="K87" i="13" s="1"/>
  <c r="H86" i="13"/>
  <c r="K86" i="13" s="1"/>
  <c r="H85" i="13"/>
  <c r="K85" i="13" s="1"/>
  <c r="H84" i="13"/>
  <c r="K84" i="13" s="1"/>
  <c r="H83" i="13"/>
  <c r="K83" i="13" s="1"/>
  <c r="J68" i="13"/>
  <c r="I68" i="13"/>
  <c r="H67" i="13"/>
  <c r="K67" i="13" s="1"/>
  <c r="H66" i="13"/>
  <c r="K66" i="13" s="1"/>
  <c r="H65" i="13"/>
  <c r="K65" i="13" s="1"/>
  <c r="H64" i="13"/>
  <c r="K64" i="13" s="1"/>
  <c r="H63" i="13"/>
  <c r="K63" i="13" s="1"/>
  <c r="H62" i="13"/>
  <c r="K62" i="13" s="1"/>
  <c r="H61" i="13"/>
  <c r="K61" i="13" s="1"/>
  <c r="H60" i="13"/>
  <c r="K60" i="13" s="1"/>
  <c r="H59" i="13"/>
  <c r="K59" i="13" s="1"/>
  <c r="H58" i="13"/>
  <c r="K58" i="13" s="1"/>
  <c r="H57" i="13"/>
  <c r="K57" i="13" s="1"/>
  <c r="J42" i="13"/>
  <c r="I42" i="13"/>
  <c r="H41" i="13"/>
  <c r="K41" i="13" s="1"/>
  <c r="H40" i="13"/>
  <c r="K40" i="13" s="1"/>
  <c r="H39" i="13"/>
  <c r="K39" i="13" s="1"/>
  <c r="H38" i="13"/>
  <c r="K38" i="13" s="1"/>
  <c r="H37" i="13"/>
  <c r="K37" i="13" s="1"/>
  <c r="H36" i="13"/>
  <c r="K36" i="13" s="1"/>
  <c r="H35" i="13"/>
  <c r="K35" i="13" s="1"/>
  <c r="H34" i="13"/>
  <c r="K34" i="13" s="1"/>
  <c r="H33" i="13"/>
  <c r="K33" i="13" s="1"/>
  <c r="H32" i="13"/>
  <c r="K32" i="13" s="1"/>
  <c r="H31" i="13"/>
  <c r="I17" i="13"/>
  <c r="H16" i="13"/>
  <c r="K15" i="13"/>
  <c r="H15" i="13"/>
  <c r="K14" i="13"/>
  <c r="H14" i="13"/>
  <c r="H13" i="13"/>
  <c r="H12" i="13"/>
  <c r="H11" i="13"/>
  <c r="H10" i="13"/>
  <c r="H9" i="13"/>
  <c r="J8" i="13"/>
  <c r="J9" i="13" s="1"/>
  <c r="J10" i="13" s="1"/>
  <c r="J11" i="13" s="1"/>
  <c r="J12" i="13" s="1"/>
  <c r="J13" i="13" s="1"/>
  <c r="J16" i="13" s="1"/>
  <c r="H8" i="13"/>
  <c r="K8" i="13" s="1"/>
  <c r="H7" i="13"/>
  <c r="K7" i="13" s="1"/>
  <c r="H17" i="13" l="1"/>
  <c r="K95" i="13"/>
  <c r="K121" i="13"/>
  <c r="K12" i="13"/>
  <c r="K16" i="13"/>
  <c r="K11" i="13"/>
  <c r="K13" i="13"/>
  <c r="K68" i="13"/>
  <c r="K10" i="13"/>
  <c r="K9" i="13"/>
  <c r="K17" i="13" s="1"/>
  <c r="J17" i="13"/>
  <c r="H68" i="13"/>
  <c r="H95" i="13"/>
  <c r="H121" i="13"/>
  <c r="K31" i="13"/>
  <c r="K42" i="13" s="1"/>
</calcChain>
</file>

<file path=xl/sharedStrings.xml><?xml version="1.0" encoding="utf-8"?>
<sst xmlns="http://schemas.openxmlformats.org/spreadsheetml/2006/main" count="315" uniqueCount="88">
  <si>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</si>
  <si>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</si>
  <si>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</si>
  <si>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</si>
  <si>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</si>
  <si>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</si>
  <si>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</si>
  <si>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</si>
  <si>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</si>
  <si>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</si>
  <si>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</si>
  <si>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</si>
  <si>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</si>
  <si>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</si>
  <si>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</si>
  <si>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</si>
  <si>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</si>
  <si>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</si>
  <si>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</si>
  <si>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</si>
  <si>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</si>
  <si>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</si>
  <si>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</si>
  <si>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</si>
  <si>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</si>
  <si>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</si>
  <si>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</si>
  <si>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</si>
  <si>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</si>
  <si>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</si>
  <si>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</si>
  <si>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</si>
  <si>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</si>
  <si>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</si>
  <si>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</si>
  <si>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</si>
  <si>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</si>
  <si>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</si>
  <si>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</si>
  <si>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</si>
  <si>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</si>
  <si>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</si>
  <si>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</si>
  <si>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</si>
  <si>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</si>
  <si>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</si>
  <si>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</si>
  <si>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</si>
  <si>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</si>
  <si>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</si>
  <si>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</si>
  <si>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</si>
  <si>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</si>
  <si>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</si>
  <si>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</si>
  <si>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</si>
  <si>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</si>
  <si>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</si>
  <si>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</si>
  <si>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</si>
  <si>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</si>
  <si>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</si>
  <si>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</si>
  <si>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</si>
  <si>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</si>
  <si>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</si>
  <si>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</si>
  <si>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</si>
  <si>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</si>
  <si>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</si>
  <si>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</si>
  <si>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</si>
  <si>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</si>
  <si>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</si>
  <si>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</si>
  <si>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>LIC. GABINO RUIZ LOPEZ</t>
  </si>
  <si>
    <t>YBARRA MORALES ANABEL</t>
  </si>
  <si>
    <t>PEREZ MALDONADO ARTURO</t>
  </si>
  <si>
    <t xml:space="preserve">PEREZ MALDONADO CARLOS </t>
  </si>
  <si>
    <t>ENCARGADO DE PERSONAL</t>
  </si>
  <si>
    <t>SOTELO GUERERO SARA</t>
  </si>
  <si>
    <t>VELAZQUEZ CASTELLANOS MARIA LUISA</t>
  </si>
  <si>
    <t xml:space="preserve">GUTIERREZ ADAME MA. DEL REFUGIO </t>
  </si>
  <si>
    <t xml:space="preserve">ANASTACIA LOAESA MEJIA </t>
  </si>
  <si>
    <t>ACEVES FRANCO EVEELYN</t>
  </si>
  <si>
    <t xml:space="preserve">MARTHA TERESA CABRERA </t>
  </si>
  <si>
    <t>C. JUAN MANUEL LARA CASILLAS</t>
  </si>
  <si>
    <t>NOMINA: DEL 01 AL 15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</si>
</sst>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44" fontId="8" fillId="0" borderId="2" xfId="1" applyFont="1" applyFill="1" applyBorder="1"/>
    <xf numFmtId="44" fontId="8" fillId="0" borderId="1" xfId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8" fillId="0" borderId="3" xfId="0" applyFont="1" applyFill="1" applyBorder="1"/>
    <xf numFmtId="0" fontId="11" fillId="0" borderId="1" xfId="0" applyFont="1" applyFill="1" applyBorder="1"/>
    <xf numFmtId="44" fontId="11" fillId="0" borderId="1" xfId="1" applyFont="1" applyFill="1" applyBorder="1" applyAlignment="1">
      <alignment horizontal="center"/>
    </xf>
    <xf numFmtId="44" fontId="11" fillId="0" borderId="1" xfId="1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44" fontId="6" fillId="0" borderId="0" xfId="1" applyFont="1" applyFill="1" applyBorder="1"/>
    <xf numFmtId="0" fontId="12" fillId="0" borderId="0" xfId="0" applyFont="1" applyFill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/>
    <xf numFmtId="44" fontId="2" fillId="0" borderId="0" xfId="1" applyFont="1" applyFill="1"/>
    <xf numFmtId="44" fontId="13" fillId="0" borderId="0" xfId="1" applyFont="1" applyFill="1" applyAlignment="1">
      <alignment horizontal="center"/>
    </xf>
    <xf numFmtId="44" fontId="12" fillId="0" borderId="0" xfId="1" applyFont="1" applyFill="1" applyBorder="1"/>
    <xf numFmtId="44" fontId="13" fillId="0" borderId="0" xfId="1" applyFont="1" applyFill="1" applyAlignment="1"/>
    <xf numFmtId="0" fontId="12" fillId="0" borderId="0" xfId="0" applyFont="1" applyFill="1" applyBorder="1" applyAlignment="1"/>
    <xf numFmtId="0" fontId="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44" fontId="13" fillId="0" borderId="0" xfId="1" applyFont="1" applyFill="1" applyBorder="1" applyAlignment="1">
      <alignment horizontal="center"/>
    </xf>
    <xf numFmtId="44" fontId="13" fillId="0" borderId="0" xfId="1" applyFont="1" applyFill="1" applyBorder="1" applyAlignment="1"/>
    <xf numFmtId="44" fontId="5" fillId="0" borderId="0" xfId="1" applyFont="1" applyFill="1"/>
    <xf numFmtId="44" fontId="10" fillId="0" borderId="0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abSelected="1" workbookViewId="0">
      <selection activeCell="J1" sqref="J1"/>
    </sheetView>
  </sheetViews>
  <sheetFormatPr baseColWidth="10" defaultRowHeight="15" x14ac:dyDescent="0.25"/>
  <cols>
    <col min="4" max="4" width="35" customWidth="1"/>
  </cols>
  <sheetData>
    <row r="1" spans="1:12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</row>
    <row r="2" spans="1:12" ht="15.75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</row>
    <row r="3" spans="1:12" ht="15.75" x14ac:dyDescent="0.25">
      <c r="A3" s="5"/>
      <c r="B3" s="5"/>
      <c r="C3" s="5" t="s">
        <v>87</v>
      </c>
      <c r="D3" s="5"/>
      <c r="E3" s="7"/>
      <c r="F3" s="5" t="s">
        <v>3</v>
      </c>
      <c r="G3" s="6"/>
      <c r="H3" s="5"/>
      <c r="I3" s="6"/>
      <c r="J3" s="2"/>
      <c r="K3" s="4"/>
      <c r="L3" s="2"/>
    </row>
    <row r="4" spans="1:12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</row>
    <row r="5" spans="1:12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x14ac:dyDescent="0.25">
      <c r="A10" s="11">
        <v>5251</v>
      </c>
      <c r="B10" s="11">
        <v>100</v>
      </c>
      <c r="C10" s="12" t="s">
        <v>24</v>
      </c>
      <c r="D10" s="12" t="s">
        <v>83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>
        <v>0</v>
      </c>
      <c r="K14" s="15">
        <f t="shared" si="2"/>
        <v>770.85</v>
      </c>
      <c r="L14" s="17"/>
    </row>
    <row r="15" spans="1:12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>
        <v>0</v>
      </c>
      <c r="K15" s="15">
        <f t="shared" si="2"/>
        <v>770.85</v>
      </c>
      <c r="L15" s="17"/>
    </row>
    <row r="16" spans="1:12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2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</row>
    <row r="18" spans="1:12" x14ac:dyDescent="0.25">
      <c r="A18" s="22"/>
      <c r="B18" s="22"/>
      <c r="C18" s="23"/>
      <c r="D18" s="23"/>
      <c r="E18" s="24"/>
      <c r="F18" s="25"/>
      <c r="G18" s="26"/>
      <c r="H18" s="26"/>
      <c r="I18" s="26"/>
      <c r="J18" s="26"/>
      <c r="K18" s="26"/>
      <c r="L18" s="23"/>
    </row>
    <row r="19" spans="1:12" x14ac:dyDescent="0.25">
      <c r="A19" s="22"/>
      <c r="B19" s="22"/>
      <c r="C19" s="23"/>
      <c r="D19" s="23"/>
      <c r="E19" s="24"/>
      <c r="F19" s="25"/>
      <c r="G19" s="26"/>
      <c r="H19" s="26"/>
      <c r="I19" s="26"/>
      <c r="J19" s="26"/>
      <c r="K19" s="26"/>
      <c r="L19" s="23"/>
    </row>
    <row r="20" spans="1:12" x14ac:dyDescent="0.25">
      <c r="A20" s="22"/>
      <c r="B20" s="22"/>
      <c r="C20" s="23"/>
      <c r="D20" s="23"/>
      <c r="E20" s="24"/>
      <c r="F20" s="25"/>
      <c r="G20" s="26"/>
      <c r="H20" s="26"/>
      <c r="I20" s="26"/>
      <c r="J20" s="26"/>
      <c r="K20" s="26"/>
      <c r="L20" s="23"/>
    </row>
    <row r="21" spans="1:12" x14ac:dyDescent="0.25">
      <c r="A21" s="22"/>
      <c r="B21" s="22"/>
      <c r="C21" s="23"/>
      <c r="D21" s="23"/>
      <c r="E21" s="24"/>
      <c r="F21" s="25"/>
      <c r="G21" s="26"/>
      <c r="H21" s="26"/>
      <c r="I21" s="26"/>
      <c r="J21" s="26"/>
      <c r="K21" s="26"/>
      <c r="L21" s="23"/>
    </row>
    <row r="22" spans="1:12" x14ac:dyDescent="0.25">
      <c r="A22" s="27"/>
      <c r="B22" s="1"/>
      <c r="C22" s="28" t="s">
        <v>35</v>
      </c>
      <c r="D22" s="29"/>
      <c r="E22" s="1"/>
      <c r="F22" s="28" t="s">
        <v>36</v>
      </c>
      <c r="G22" s="30"/>
      <c r="H22" s="31"/>
      <c r="I22" s="32"/>
      <c r="J22" s="32"/>
      <c r="K22" s="33" t="s">
        <v>79</v>
      </c>
      <c r="L22" s="33"/>
    </row>
    <row r="23" spans="1:12" x14ac:dyDescent="0.25">
      <c r="A23" s="34"/>
      <c r="B23" s="35"/>
      <c r="C23" s="36" t="s">
        <v>86</v>
      </c>
      <c r="D23" s="37"/>
      <c r="E23" s="36"/>
      <c r="F23" s="36" t="s">
        <v>86</v>
      </c>
      <c r="G23" s="30"/>
      <c r="H23" s="38"/>
      <c r="I23" s="32"/>
      <c r="J23" s="32"/>
      <c r="K23" s="39" t="s">
        <v>75</v>
      </c>
      <c r="L23" s="39"/>
    </row>
    <row r="24" spans="1:12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</row>
    <row r="25" spans="1:12" x14ac:dyDescent="0.25">
      <c r="A25" s="2"/>
      <c r="B25" s="2"/>
      <c r="C25" s="2"/>
      <c r="D25" s="1"/>
      <c r="E25" s="2"/>
      <c r="F25" s="2"/>
      <c r="G25" s="3"/>
      <c r="H25" s="2"/>
      <c r="I25" s="3"/>
      <c r="J25" s="2"/>
      <c r="K25" s="4"/>
      <c r="L25" s="2"/>
    </row>
    <row r="26" spans="1:12" ht="15.75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0"/>
      <c r="J26" s="2"/>
      <c r="K26" s="4"/>
      <c r="L26" s="2"/>
    </row>
    <row r="27" spans="1:12" ht="15.75" x14ac:dyDescent="0.25">
      <c r="A27" s="5"/>
      <c r="B27" s="5"/>
      <c r="C27" s="5" t="s">
        <v>87</v>
      </c>
      <c r="D27" s="5"/>
      <c r="E27" s="7"/>
      <c r="F27" s="5" t="s">
        <v>3</v>
      </c>
      <c r="G27" s="6"/>
      <c r="H27" s="5"/>
      <c r="I27" s="6"/>
      <c r="J27" s="2"/>
      <c r="K27" s="4"/>
      <c r="L27" s="2"/>
    </row>
    <row r="28" spans="1:12" ht="15.75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  <c r="J28" s="2"/>
      <c r="K28" s="4"/>
      <c r="L28" s="2"/>
    </row>
    <row r="29" spans="1:12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2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2" x14ac:dyDescent="0.25">
      <c r="A31" s="11">
        <v>5251</v>
      </c>
      <c r="B31" s="11">
        <v>100</v>
      </c>
      <c r="C31" s="12" t="s">
        <v>24</v>
      </c>
      <c r="D31" s="12" t="s">
        <v>37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2" x14ac:dyDescent="0.25">
      <c r="A32" s="11">
        <v>5251</v>
      </c>
      <c r="B32" s="11">
        <v>100</v>
      </c>
      <c r="C32" s="12" t="s">
        <v>24</v>
      </c>
      <c r="D32" s="12" t="s">
        <v>38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2" x14ac:dyDescent="0.25">
      <c r="A33" s="11">
        <v>5251</v>
      </c>
      <c r="B33" s="11">
        <v>100</v>
      </c>
      <c r="C33" s="12" t="s">
        <v>24</v>
      </c>
      <c r="D33" s="12" t="s">
        <v>39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2" x14ac:dyDescent="0.25">
      <c r="A34" s="11">
        <v>5251</v>
      </c>
      <c r="B34" s="11">
        <v>100</v>
      </c>
      <c r="C34" s="12" t="s">
        <v>24</v>
      </c>
      <c r="D34" s="12" t="s">
        <v>40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2" x14ac:dyDescent="0.25">
      <c r="A35" s="11">
        <v>5251</v>
      </c>
      <c r="B35" s="11">
        <v>100</v>
      </c>
      <c r="C35" s="12" t="s">
        <v>24</v>
      </c>
      <c r="D35" s="12" t="s">
        <v>41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2" x14ac:dyDescent="0.25">
      <c r="A36" s="11">
        <v>5251</v>
      </c>
      <c r="B36" s="11">
        <v>100</v>
      </c>
      <c r="C36" s="12" t="s">
        <v>24</v>
      </c>
      <c r="D36" s="12" t="s">
        <v>42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2" x14ac:dyDescent="0.25">
      <c r="A37" s="11">
        <v>5251</v>
      </c>
      <c r="B37" s="11">
        <v>100</v>
      </c>
      <c r="C37" s="12" t="s">
        <v>24</v>
      </c>
      <c r="D37" s="12" t="s">
        <v>43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2" x14ac:dyDescent="0.25">
      <c r="A38" s="11">
        <v>5251</v>
      </c>
      <c r="B38" s="11">
        <v>100</v>
      </c>
      <c r="C38" s="12" t="s">
        <v>24</v>
      </c>
      <c r="D38" s="12" t="s">
        <v>44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2" x14ac:dyDescent="0.25">
      <c r="A39" s="11">
        <v>5251</v>
      </c>
      <c r="B39" s="11">
        <v>100</v>
      </c>
      <c r="C39" s="12" t="s">
        <v>24</v>
      </c>
      <c r="D39" s="12" t="s">
        <v>45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2" x14ac:dyDescent="0.25">
      <c r="A40" s="11">
        <v>5251</v>
      </c>
      <c r="B40" s="11">
        <v>100</v>
      </c>
      <c r="C40" s="12" t="s">
        <v>24</v>
      </c>
      <c r="D40" s="12" t="s">
        <v>46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2" x14ac:dyDescent="0.25">
      <c r="A41" s="11">
        <v>5251</v>
      </c>
      <c r="B41" s="11">
        <v>100</v>
      </c>
      <c r="C41" s="12" t="s">
        <v>24</v>
      </c>
      <c r="D41" s="12" t="s">
        <v>47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2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</row>
    <row r="43" spans="1:12" x14ac:dyDescent="0.25">
      <c r="A43" s="22"/>
      <c r="B43" s="22"/>
      <c r="C43" s="23"/>
      <c r="D43" s="23"/>
      <c r="E43" s="23"/>
      <c r="F43" s="22"/>
      <c r="G43" s="41"/>
      <c r="H43" s="41"/>
      <c r="I43" s="41"/>
      <c r="J43" s="41"/>
      <c r="K43" s="26"/>
      <c r="L43" s="23"/>
    </row>
    <row r="44" spans="1:12" x14ac:dyDescent="0.25">
      <c r="A44" s="22"/>
      <c r="B44" s="22"/>
      <c r="C44" s="23"/>
      <c r="D44" s="23"/>
      <c r="E44" s="23"/>
      <c r="F44" s="22"/>
      <c r="G44" s="41"/>
      <c r="H44" s="41"/>
      <c r="I44" s="41"/>
      <c r="J44" s="41"/>
      <c r="K44" s="26"/>
      <c r="L44" s="23"/>
    </row>
    <row r="45" spans="1:12" x14ac:dyDescent="0.25">
      <c r="A45" s="22"/>
      <c r="B45" s="22"/>
      <c r="C45" s="23"/>
      <c r="D45" s="23"/>
      <c r="E45" s="23"/>
      <c r="F45" s="22"/>
      <c r="G45" s="41"/>
      <c r="H45" s="41"/>
      <c r="I45" s="41"/>
      <c r="J45" s="41"/>
      <c r="K45" s="26"/>
      <c r="L45" s="23"/>
    </row>
    <row r="46" spans="1:12" x14ac:dyDescent="0.25">
      <c r="A46" s="22"/>
      <c r="B46" s="22"/>
      <c r="C46" s="23" t="s">
        <v>1</v>
      </c>
      <c r="D46" s="23"/>
      <c r="E46" s="23"/>
      <c r="F46" s="22"/>
      <c r="G46" s="41"/>
      <c r="H46" s="41"/>
      <c r="I46" s="41"/>
      <c r="J46" s="41"/>
      <c r="K46" s="26"/>
      <c r="L46" s="23"/>
    </row>
    <row r="47" spans="1:12" x14ac:dyDescent="0.25">
      <c r="A47" s="22"/>
      <c r="B47" s="22"/>
      <c r="C47" s="23"/>
      <c r="D47" s="23"/>
      <c r="E47" s="23"/>
      <c r="F47" s="22"/>
      <c r="G47" s="41"/>
      <c r="H47" s="41"/>
      <c r="I47" s="41"/>
      <c r="J47" s="41"/>
      <c r="K47" s="41"/>
      <c r="L47" s="23"/>
    </row>
    <row r="48" spans="1:12" x14ac:dyDescent="0.25">
      <c r="A48" s="22"/>
      <c r="B48" s="22"/>
      <c r="C48" s="23"/>
      <c r="D48" s="23"/>
      <c r="E48" s="23"/>
      <c r="F48" s="22"/>
      <c r="G48" s="41"/>
      <c r="H48" s="41"/>
      <c r="I48" s="41"/>
      <c r="J48" s="41"/>
      <c r="K48" s="41"/>
      <c r="L48" s="23"/>
    </row>
    <row r="49" spans="1:12" x14ac:dyDescent="0.25">
      <c r="A49" s="27"/>
      <c r="B49" s="1"/>
      <c r="C49" s="28" t="s">
        <v>35</v>
      </c>
      <c r="D49" s="29"/>
      <c r="E49" s="1"/>
      <c r="F49" s="28" t="s">
        <v>36</v>
      </c>
      <c r="G49" s="30"/>
      <c r="H49" s="31"/>
      <c r="I49" s="32"/>
      <c r="J49" s="32"/>
      <c r="K49" s="33" t="s">
        <v>79</v>
      </c>
      <c r="L49" s="33"/>
    </row>
    <row r="50" spans="1:12" x14ac:dyDescent="0.25">
      <c r="A50" s="34"/>
      <c r="B50" s="35"/>
      <c r="C50" s="36" t="s">
        <v>86</v>
      </c>
      <c r="D50" s="37"/>
      <c r="E50" s="1"/>
      <c r="F50" s="36" t="s">
        <v>86</v>
      </c>
      <c r="G50" s="30"/>
      <c r="H50" s="38"/>
      <c r="I50" s="32"/>
      <c r="J50" s="32"/>
      <c r="K50" s="39" t="s">
        <v>75</v>
      </c>
      <c r="L50" s="39"/>
    </row>
    <row r="51" spans="1:12" x14ac:dyDescent="0.25">
      <c r="A51" s="23"/>
      <c r="B51" s="23"/>
      <c r="C51" s="2"/>
      <c r="D51" s="1"/>
      <c r="E51" s="2"/>
      <c r="F51" s="2"/>
      <c r="G51" s="3"/>
      <c r="H51" s="25"/>
      <c r="I51" s="25"/>
      <c r="J51" s="23"/>
      <c r="K51" s="23"/>
      <c r="L51" s="23"/>
    </row>
    <row r="52" spans="1:12" ht="15.75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0"/>
      <c r="J52" s="2"/>
      <c r="K52" s="4"/>
      <c r="L52" s="2"/>
    </row>
    <row r="53" spans="1:12" ht="15.75" x14ac:dyDescent="0.25">
      <c r="A53" s="5"/>
      <c r="B53" s="5"/>
      <c r="C53" s="5" t="s">
        <v>87</v>
      </c>
      <c r="D53" s="5"/>
      <c r="E53" s="7"/>
      <c r="F53" s="5" t="s">
        <v>3</v>
      </c>
      <c r="G53" s="6"/>
      <c r="H53" s="5"/>
      <c r="I53" s="6"/>
      <c r="J53" s="2"/>
      <c r="K53" s="4"/>
      <c r="L53" s="2"/>
    </row>
    <row r="54" spans="1:12" ht="15.75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  <c r="J54" s="2"/>
      <c r="K54" s="4"/>
      <c r="L54" s="2"/>
    </row>
    <row r="55" spans="1:12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x14ac:dyDescent="0.25">
      <c r="A57" s="11">
        <v>5251</v>
      </c>
      <c r="B57" s="11">
        <v>100</v>
      </c>
      <c r="C57" s="12" t="s">
        <v>24</v>
      </c>
      <c r="D57" s="12" t="s">
        <v>48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x14ac:dyDescent="0.25">
      <c r="A58" s="11">
        <v>5251</v>
      </c>
      <c r="B58" s="11">
        <v>100</v>
      </c>
      <c r="C58" s="12" t="s">
        <v>24</v>
      </c>
      <c r="D58" s="12" t="s">
        <v>49</v>
      </c>
      <c r="E58" s="12" t="s">
        <v>26</v>
      </c>
      <c r="F58" s="11">
        <v>15</v>
      </c>
      <c r="G58" s="15">
        <v>188.43</v>
      </c>
      <c r="H58" s="15">
        <f t="shared" ref="H58:H67" si="5">F58*G58</f>
        <v>2826.4500000000003</v>
      </c>
      <c r="I58" s="15">
        <v>0</v>
      </c>
      <c r="J58" s="15">
        <v>0</v>
      </c>
      <c r="K58" s="15">
        <f t="shared" ref="K58:K67" si="6">H58+I58-J58</f>
        <v>2826.4500000000003</v>
      </c>
      <c r="L58" s="17"/>
    </row>
    <row r="59" spans="1:12" x14ac:dyDescent="0.25">
      <c r="A59" s="11">
        <v>5251</v>
      </c>
      <c r="B59" s="11">
        <v>100</v>
      </c>
      <c r="C59" s="12" t="s">
        <v>24</v>
      </c>
      <c r="D59" s="12" t="s">
        <v>50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x14ac:dyDescent="0.25">
      <c r="A60" s="11">
        <v>5251</v>
      </c>
      <c r="B60" s="11">
        <v>100</v>
      </c>
      <c r="C60" s="12" t="s">
        <v>24</v>
      </c>
      <c r="D60" s="12" t="s">
        <v>51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x14ac:dyDescent="0.25">
      <c r="A61" s="11">
        <v>5251</v>
      </c>
      <c r="B61" s="11">
        <v>100</v>
      </c>
      <c r="C61" s="12" t="s">
        <v>24</v>
      </c>
      <c r="D61" s="12" t="s">
        <v>52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x14ac:dyDescent="0.25">
      <c r="A62" s="11">
        <v>5251</v>
      </c>
      <c r="B62" s="11">
        <v>100</v>
      </c>
      <c r="C62" s="12" t="s">
        <v>24</v>
      </c>
      <c r="D62" s="12" t="s">
        <v>53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x14ac:dyDescent="0.25">
      <c r="A63" s="11">
        <v>5251</v>
      </c>
      <c r="B63" s="11">
        <v>100</v>
      </c>
      <c r="C63" s="12" t="s">
        <v>24</v>
      </c>
      <c r="D63" s="12" t="s">
        <v>54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x14ac:dyDescent="0.25">
      <c r="A64" s="11">
        <v>5251</v>
      </c>
      <c r="B64" s="11">
        <v>100</v>
      </c>
      <c r="C64" s="12" t="s">
        <v>24</v>
      </c>
      <c r="D64" s="12" t="s">
        <v>55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2" x14ac:dyDescent="0.25">
      <c r="A65" s="11">
        <v>5251</v>
      </c>
      <c r="B65" s="11">
        <v>100</v>
      </c>
      <c r="C65" s="12" t="s">
        <v>24</v>
      </c>
      <c r="D65" s="12" t="s">
        <v>84</v>
      </c>
      <c r="E65" s="12" t="s">
        <v>26</v>
      </c>
      <c r="F65" s="11">
        <v>15</v>
      </c>
      <c r="G65" s="15">
        <v>173.05</v>
      </c>
      <c r="H65" s="15">
        <f t="shared" si="5"/>
        <v>2595.75</v>
      </c>
      <c r="I65" s="15">
        <v>0</v>
      </c>
      <c r="J65" s="15">
        <v>0</v>
      </c>
      <c r="K65" s="15">
        <f t="shared" si="6"/>
        <v>2595.75</v>
      </c>
      <c r="L65" s="17"/>
    </row>
    <row r="66" spans="1:12" x14ac:dyDescent="0.25">
      <c r="A66" s="11">
        <v>5251</v>
      </c>
      <c r="B66" s="11">
        <v>100</v>
      </c>
      <c r="C66" s="12" t="s">
        <v>24</v>
      </c>
      <c r="D66" s="12" t="s">
        <v>56</v>
      </c>
      <c r="E66" s="12" t="s">
        <v>26</v>
      </c>
      <c r="F66" s="11">
        <v>15</v>
      </c>
      <c r="G66" s="15">
        <v>120.25</v>
      </c>
      <c r="H66" s="15">
        <f t="shared" si="5"/>
        <v>1803.75</v>
      </c>
      <c r="I66" s="15">
        <v>0</v>
      </c>
      <c r="J66" s="15">
        <v>0</v>
      </c>
      <c r="K66" s="15">
        <f t="shared" si="6"/>
        <v>1803.75</v>
      </c>
      <c r="L66" s="17"/>
    </row>
    <row r="67" spans="1:12" x14ac:dyDescent="0.25">
      <c r="A67" s="11">
        <v>5251</v>
      </c>
      <c r="B67" s="11">
        <v>100</v>
      </c>
      <c r="C67" s="12" t="s">
        <v>24</v>
      </c>
      <c r="D67" s="12" t="s">
        <v>57</v>
      </c>
      <c r="E67" s="12" t="s">
        <v>26</v>
      </c>
      <c r="F67" s="11">
        <v>15</v>
      </c>
      <c r="G67" s="15">
        <v>144.33000000000001</v>
      </c>
      <c r="H67" s="15">
        <f t="shared" si="5"/>
        <v>2164.9500000000003</v>
      </c>
      <c r="I67" s="15">
        <v>0</v>
      </c>
      <c r="J67" s="15">
        <v>0</v>
      </c>
      <c r="K67" s="15">
        <f t="shared" si="6"/>
        <v>2164.9500000000003</v>
      </c>
      <c r="L67" s="17"/>
    </row>
    <row r="68" spans="1:12" x14ac:dyDescent="0.25">
      <c r="A68" s="11"/>
      <c r="B68" s="11"/>
      <c r="C68" s="12"/>
      <c r="D68" s="12"/>
      <c r="E68" s="12"/>
      <c r="F68" s="11"/>
      <c r="G68" s="15"/>
      <c r="H68" s="21">
        <f>SUM(H57:H67)</f>
        <v>23635.350000000002</v>
      </c>
      <c r="I68" s="21">
        <f>SUM(I57:I67)</f>
        <v>0</v>
      </c>
      <c r="J68" s="21">
        <f>SUM(J57:J67)</f>
        <v>0</v>
      </c>
      <c r="K68" s="21">
        <f>SUM(K57:K67)</f>
        <v>23635.350000000002</v>
      </c>
      <c r="L68" s="17"/>
    </row>
    <row r="69" spans="1:12" x14ac:dyDescent="0.25">
      <c r="A69" s="22"/>
      <c r="B69" s="22"/>
      <c r="C69" s="23"/>
      <c r="D69" s="23"/>
      <c r="E69" s="23"/>
      <c r="F69" s="22"/>
      <c r="G69" s="41"/>
      <c r="H69" s="41"/>
      <c r="I69" s="41"/>
      <c r="J69" s="41"/>
      <c r="K69" s="41"/>
      <c r="L69" s="23"/>
    </row>
    <row r="70" spans="1:12" x14ac:dyDescent="0.25">
      <c r="A70" s="22"/>
      <c r="B70" s="22"/>
      <c r="C70" s="23"/>
      <c r="D70" s="23"/>
      <c r="E70" s="23"/>
      <c r="F70" s="22"/>
      <c r="G70" s="41"/>
      <c r="H70" s="41"/>
      <c r="I70" s="41"/>
      <c r="J70" s="41"/>
      <c r="K70" s="41"/>
      <c r="L70" s="23"/>
    </row>
    <row r="71" spans="1:12" x14ac:dyDescent="0.25">
      <c r="A71" s="27"/>
      <c r="B71" s="1"/>
      <c r="C71" s="28" t="s">
        <v>35</v>
      </c>
      <c r="D71" s="29"/>
      <c r="E71" s="1"/>
      <c r="F71" s="28" t="s">
        <v>36</v>
      </c>
      <c r="G71" s="30"/>
      <c r="H71" s="31"/>
      <c r="I71" s="32"/>
      <c r="J71" s="32"/>
      <c r="K71" s="33" t="s">
        <v>79</v>
      </c>
      <c r="L71" s="33"/>
    </row>
    <row r="72" spans="1:12" x14ac:dyDescent="0.25">
      <c r="A72" s="34"/>
      <c r="B72" s="35"/>
      <c r="C72" s="36" t="s">
        <v>86</v>
      </c>
      <c r="D72" s="37"/>
      <c r="E72" s="1"/>
      <c r="F72" s="36" t="s">
        <v>86</v>
      </c>
      <c r="G72" s="30"/>
      <c r="H72" s="38"/>
      <c r="I72" s="32"/>
      <c r="J72" s="32"/>
      <c r="K72" s="39" t="s">
        <v>75</v>
      </c>
      <c r="L72" s="39"/>
    </row>
    <row r="73" spans="1:12" x14ac:dyDescent="0.25">
      <c r="A73" s="34"/>
      <c r="B73" s="35"/>
      <c r="C73" s="36"/>
      <c r="D73" s="37"/>
      <c r="E73" s="1"/>
      <c r="F73" s="36"/>
      <c r="G73" s="30"/>
      <c r="H73" s="38"/>
      <c r="I73" s="32"/>
      <c r="J73" s="32"/>
      <c r="K73" s="39"/>
      <c r="L73" s="39"/>
    </row>
    <row r="74" spans="1:12" x14ac:dyDescent="0.25">
      <c r="A74" s="34"/>
      <c r="B74" s="35"/>
      <c r="C74" s="36"/>
      <c r="D74" s="37"/>
      <c r="E74" s="1"/>
      <c r="F74" s="36"/>
      <c r="G74" s="30"/>
      <c r="H74" s="38"/>
      <c r="I74" s="32"/>
      <c r="J74" s="32"/>
      <c r="K74" s="39"/>
      <c r="L74" s="39"/>
    </row>
    <row r="75" spans="1:12" x14ac:dyDescent="0.25">
      <c r="A75" s="34"/>
      <c r="B75" s="35"/>
      <c r="C75" s="36"/>
      <c r="D75" s="37"/>
      <c r="E75" s="1"/>
      <c r="F75" s="36"/>
      <c r="G75" s="30"/>
      <c r="H75" s="38"/>
      <c r="I75" s="32"/>
      <c r="J75" s="32"/>
      <c r="K75" s="39"/>
      <c r="L75" s="39"/>
    </row>
    <row r="76" spans="1:12" x14ac:dyDescent="0.25">
      <c r="A76" s="34"/>
      <c r="B76" s="35"/>
      <c r="C76" s="36"/>
      <c r="D76" s="37" t="s">
        <v>1</v>
      </c>
      <c r="E76" s="1"/>
      <c r="F76" s="36"/>
      <c r="G76" s="30"/>
      <c r="H76" s="38"/>
      <c r="I76" s="32"/>
      <c r="J76" s="32"/>
      <c r="K76" s="39"/>
      <c r="L76" s="39"/>
    </row>
    <row r="77" spans="1:12" x14ac:dyDescent="0.25">
      <c r="A77" s="34"/>
      <c r="B77" s="35"/>
      <c r="C77" s="36"/>
      <c r="D77" s="37"/>
      <c r="E77" s="1"/>
      <c r="F77" s="36"/>
      <c r="G77" s="30"/>
      <c r="H77" s="38"/>
      <c r="I77" s="32"/>
      <c r="J77" s="32"/>
      <c r="K77" s="39"/>
      <c r="L77" s="39"/>
    </row>
    <row r="78" spans="1:12" ht="15.75" x14ac:dyDescent="0.25">
      <c r="A78" s="5"/>
      <c r="B78" s="5"/>
      <c r="C78" s="5" t="s">
        <v>2</v>
      </c>
      <c r="D78" s="5"/>
      <c r="E78" s="5"/>
      <c r="F78" s="5"/>
      <c r="G78" s="6"/>
      <c r="H78" s="5"/>
      <c r="I78" s="40"/>
      <c r="J78" s="2"/>
      <c r="K78" s="4"/>
      <c r="L78" s="2"/>
    </row>
    <row r="79" spans="1:12" ht="15.75" x14ac:dyDescent="0.25">
      <c r="A79" s="5"/>
      <c r="B79" s="5"/>
      <c r="C79" s="5" t="s">
        <v>87</v>
      </c>
      <c r="D79" s="5"/>
      <c r="E79" s="7"/>
      <c r="F79" s="5" t="s">
        <v>3</v>
      </c>
      <c r="G79" s="6"/>
      <c r="H79" s="5"/>
      <c r="I79" s="6"/>
      <c r="J79" s="2"/>
      <c r="K79" s="4"/>
      <c r="L79" s="2"/>
    </row>
    <row r="80" spans="1:12" ht="15.75" x14ac:dyDescent="0.25">
      <c r="A80" s="5"/>
      <c r="B80" s="5"/>
      <c r="C80" s="5" t="s">
        <v>4</v>
      </c>
      <c r="D80" s="5"/>
      <c r="E80" s="5"/>
      <c r="F80" s="5"/>
      <c r="G80" s="6"/>
      <c r="H80" s="5"/>
      <c r="I80" s="6"/>
      <c r="J80" s="2"/>
      <c r="K80" s="4"/>
      <c r="L80" s="2"/>
    </row>
    <row r="81" spans="1:12" x14ac:dyDescent="0.25">
      <c r="A81" s="8"/>
      <c r="B81" s="8"/>
      <c r="C81" s="8"/>
      <c r="D81" s="8"/>
      <c r="E81" s="8"/>
      <c r="F81" s="8" t="s">
        <v>5</v>
      </c>
      <c r="G81" s="10" t="s">
        <v>6</v>
      </c>
      <c r="H81" s="8" t="s">
        <v>7</v>
      </c>
      <c r="I81" s="10" t="s">
        <v>8</v>
      </c>
      <c r="J81" s="8" t="s">
        <v>9</v>
      </c>
      <c r="K81" s="8" t="s">
        <v>10</v>
      </c>
      <c r="L81" s="8" t="s">
        <v>11</v>
      </c>
    </row>
    <row r="82" spans="1:12" x14ac:dyDescent="0.25">
      <c r="A82" s="8" t="s">
        <v>12</v>
      </c>
      <c r="B82" s="8" t="s">
        <v>13</v>
      </c>
      <c r="C82" s="8" t="s">
        <v>14</v>
      </c>
      <c r="D82" s="8" t="s">
        <v>15</v>
      </c>
      <c r="E82" s="8" t="s">
        <v>16</v>
      </c>
      <c r="F82" s="8" t="s">
        <v>17</v>
      </c>
      <c r="G82" s="10" t="s">
        <v>18</v>
      </c>
      <c r="H82" s="8" t="s">
        <v>19</v>
      </c>
      <c r="I82" s="10" t="s">
        <v>20</v>
      </c>
      <c r="J82" s="8" t="s">
        <v>21</v>
      </c>
      <c r="K82" s="8" t="s">
        <v>22</v>
      </c>
      <c r="L82" s="8" t="s">
        <v>23</v>
      </c>
    </row>
    <row r="83" spans="1:12" x14ac:dyDescent="0.25">
      <c r="A83" s="11">
        <v>5251</v>
      </c>
      <c r="B83" s="11">
        <v>100</v>
      </c>
      <c r="C83" s="12" t="s">
        <v>24</v>
      </c>
      <c r="D83" s="12" t="s">
        <v>58</v>
      </c>
      <c r="E83" s="12" t="s">
        <v>26</v>
      </c>
      <c r="F83" s="11">
        <v>15</v>
      </c>
      <c r="G83" s="15">
        <v>176.86</v>
      </c>
      <c r="H83" s="15">
        <f t="shared" ref="H83:H94" si="7">F83*G83</f>
        <v>2652.9</v>
      </c>
      <c r="I83" s="15">
        <v>0</v>
      </c>
      <c r="J83" s="15">
        <v>0</v>
      </c>
      <c r="K83" s="15">
        <f t="shared" ref="K83:K94" si="8">H83+I83-J83</f>
        <v>2652.9</v>
      </c>
      <c r="L83" s="17"/>
    </row>
    <row r="84" spans="1:12" x14ac:dyDescent="0.25">
      <c r="A84" s="11">
        <v>5251</v>
      </c>
      <c r="B84" s="11">
        <v>100</v>
      </c>
      <c r="C84" s="12" t="s">
        <v>24</v>
      </c>
      <c r="D84" s="12" t="s">
        <v>59</v>
      </c>
      <c r="E84" s="12" t="s">
        <v>26</v>
      </c>
      <c r="F84" s="11">
        <v>15</v>
      </c>
      <c r="G84" s="15">
        <v>117.53</v>
      </c>
      <c r="H84" s="15">
        <f t="shared" si="7"/>
        <v>1762.95</v>
      </c>
      <c r="I84" s="15">
        <v>0</v>
      </c>
      <c r="J84" s="15">
        <v>0</v>
      </c>
      <c r="K84" s="15">
        <f t="shared" si="8"/>
        <v>1762.95</v>
      </c>
      <c r="L84" s="17"/>
    </row>
    <row r="85" spans="1:12" x14ac:dyDescent="0.25">
      <c r="A85" s="11">
        <v>5251</v>
      </c>
      <c r="B85" s="11">
        <v>100</v>
      </c>
      <c r="C85" s="12" t="s">
        <v>24</v>
      </c>
      <c r="D85" s="12" t="s">
        <v>60</v>
      </c>
      <c r="E85" s="12" t="s">
        <v>26</v>
      </c>
      <c r="F85" s="11">
        <v>15</v>
      </c>
      <c r="G85" s="15">
        <v>46.66</v>
      </c>
      <c r="H85" s="15">
        <f t="shared" si="7"/>
        <v>699.9</v>
      </c>
      <c r="I85" s="15">
        <v>0</v>
      </c>
      <c r="J85" s="15">
        <v>0</v>
      </c>
      <c r="K85" s="15">
        <f t="shared" si="8"/>
        <v>699.9</v>
      </c>
      <c r="L85" s="17"/>
    </row>
    <row r="86" spans="1:12" x14ac:dyDescent="0.25">
      <c r="A86" s="11">
        <v>5251</v>
      </c>
      <c r="B86" s="11">
        <v>100</v>
      </c>
      <c r="C86" s="12" t="s">
        <v>24</v>
      </c>
      <c r="D86" s="12" t="s">
        <v>61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2" x14ac:dyDescent="0.25">
      <c r="A87" s="11">
        <v>5251</v>
      </c>
      <c r="B87" s="11">
        <v>100</v>
      </c>
      <c r="C87" s="12" t="s">
        <v>24</v>
      </c>
      <c r="D87" s="12" t="s">
        <v>62</v>
      </c>
      <c r="E87" s="12" t="s">
        <v>26</v>
      </c>
      <c r="F87" s="11">
        <v>15</v>
      </c>
      <c r="G87" s="15">
        <v>174.76</v>
      </c>
      <c r="H87" s="15">
        <f t="shared" si="7"/>
        <v>2621.3999999999996</v>
      </c>
      <c r="I87" s="15">
        <v>0</v>
      </c>
      <c r="J87" s="15">
        <v>0</v>
      </c>
      <c r="K87" s="15">
        <f t="shared" si="8"/>
        <v>2621.3999999999996</v>
      </c>
      <c r="L87" s="17"/>
    </row>
    <row r="88" spans="1:12" x14ac:dyDescent="0.25">
      <c r="A88" s="11">
        <v>5251</v>
      </c>
      <c r="B88" s="11">
        <v>100</v>
      </c>
      <c r="C88" s="12" t="s">
        <v>24</v>
      </c>
      <c r="D88" s="12" t="s">
        <v>63</v>
      </c>
      <c r="E88" s="12" t="s">
        <v>26</v>
      </c>
      <c r="F88" s="11">
        <v>15</v>
      </c>
      <c r="G88" s="15">
        <v>129.5</v>
      </c>
      <c r="H88" s="15">
        <f t="shared" si="7"/>
        <v>1942.5</v>
      </c>
      <c r="I88" s="15">
        <v>0</v>
      </c>
      <c r="J88" s="15">
        <v>0</v>
      </c>
      <c r="K88" s="15">
        <f t="shared" si="8"/>
        <v>1942.5</v>
      </c>
      <c r="L88" s="17"/>
    </row>
    <row r="89" spans="1:12" x14ac:dyDescent="0.25">
      <c r="A89" s="11">
        <v>5251</v>
      </c>
      <c r="B89" s="11">
        <v>100</v>
      </c>
      <c r="C89" s="12" t="s">
        <v>24</v>
      </c>
      <c r="D89" s="12" t="s">
        <v>64</v>
      </c>
      <c r="E89" s="12" t="s">
        <v>26</v>
      </c>
      <c r="F89" s="11">
        <v>15</v>
      </c>
      <c r="G89" s="15">
        <v>115.56</v>
      </c>
      <c r="H89" s="15">
        <f t="shared" si="7"/>
        <v>1733.4</v>
      </c>
      <c r="I89" s="15">
        <v>0</v>
      </c>
      <c r="J89" s="15">
        <v>0</v>
      </c>
      <c r="K89" s="15">
        <f t="shared" si="8"/>
        <v>1733.4</v>
      </c>
      <c r="L89" s="17"/>
    </row>
    <row r="90" spans="1:12" x14ac:dyDescent="0.25">
      <c r="A90" s="11">
        <v>5251</v>
      </c>
      <c r="B90" s="11">
        <v>100</v>
      </c>
      <c r="C90" s="12" t="s">
        <v>24</v>
      </c>
      <c r="D90" s="12" t="s">
        <v>65</v>
      </c>
      <c r="E90" s="12" t="s">
        <v>26</v>
      </c>
      <c r="F90" s="11">
        <v>15</v>
      </c>
      <c r="G90" s="15">
        <v>130.53</v>
      </c>
      <c r="H90" s="15">
        <f t="shared" si="7"/>
        <v>1957.95</v>
      </c>
      <c r="I90" s="15">
        <v>0</v>
      </c>
      <c r="J90" s="15">
        <v>0</v>
      </c>
      <c r="K90" s="15">
        <f t="shared" si="8"/>
        <v>1957.95</v>
      </c>
      <c r="L90" s="17"/>
    </row>
    <row r="91" spans="1:12" x14ac:dyDescent="0.25">
      <c r="A91" s="11">
        <v>5251</v>
      </c>
      <c r="B91" s="11">
        <v>100</v>
      </c>
      <c r="C91" s="12" t="s">
        <v>24</v>
      </c>
      <c r="D91" s="12" t="s">
        <v>66</v>
      </c>
      <c r="E91" s="12" t="s">
        <v>26</v>
      </c>
      <c r="F91" s="11">
        <v>15</v>
      </c>
      <c r="G91" s="15">
        <v>142.1</v>
      </c>
      <c r="H91" s="15">
        <f t="shared" si="7"/>
        <v>2131.5</v>
      </c>
      <c r="I91" s="15">
        <v>0</v>
      </c>
      <c r="J91" s="15">
        <v>0</v>
      </c>
      <c r="K91" s="15">
        <f t="shared" si="8"/>
        <v>2131.5</v>
      </c>
      <c r="L91" s="17"/>
    </row>
    <row r="92" spans="1:12" x14ac:dyDescent="0.25">
      <c r="A92" s="11">
        <v>5251</v>
      </c>
      <c r="B92" s="11">
        <v>100</v>
      </c>
      <c r="C92" s="12" t="s">
        <v>24</v>
      </c>
      <c r="D92" s="12" t="s">
        <v>67</v>
      </c>
      <c r="E92" s="12" t="s">
        <v>26</v>
      </c>
      <c r="F92" s="11">
        <v>15</v>
      </c>
      <c r="G92" s="15">
        <v>138.16</v>
      </c>
      <c r="H92" s="15">
        <f t="shared" si="7"/>
        <v>2072.4</v>
      </c>
      <c r="I92" s="15">
        <v>0</v>
      </c>
      <c r="J92" s="15">
        <v>0</v>
      </c>
      <c r="K92" s="15">
        <f t="shared" si="8"/>
        <v>2072.4</v>
      </c>
      <c r="L92" s="17"/>
    </row>
    <row r="93" spans="1:12" x14ac:dyDescent="0.25">
      <c r="A93" s="11">
        <v>5251</v>
      </c>
      <c r="B93" s="11">
        <v>100</v>
      </c>
      <c r="C93" s="12" t="s">
        <v>24</v>
      </c>
      <c r="D93" s="12" t="s">
        <v>85</v>
      </c>
      <c r="E93" s="12" t="s">
        <v>26</v>
      </c>
      <c r="F93" s="11">
        <v>15</v>
      </c>
      <c r="G93" s="15">
        <v>227.74</v>
      </c>
      <c r="H93" s="15">
        <f t="shared" si="7"/>
        <v>3416.1000000000004</v>
      </c>
      <c r="I93" s="15">
        <v>0</v>
      </c>
      <c r="J93" s="15">
        <v>0</v>
      </c>
      <c r="K93" s="15">
        <f t="shared" si="8"/>
        <v>3416.1000000000004</v>
      </c>
      <c r="L93" s="17"/>
    </row>
    <row r="94" spans="1:12" x14ac:dyDescent="0.25">
      <c r="A94" s="11">
        <v>5251</v>
      </c>
      <c r="B94" s="11">
        <v>100</v>
      </c>
      <c r="C94" s="12" t="s">
        <v>24</v>
      </c>
      <c r="D94" s="12" t="s">
        <v>68</v>
      </c>
      <c r="E94" s="12" t="s">
        <v>26</v>
      </c>
      <c r="F94" s="11">
        <v>15</v>
      </c>
      <c r="G94" s="15">
        <v>302.31</v>
      </c>
      <c r="H94" s="15">
        <f t="shared" si="7"/>
        <v>4534.6499999999996</v>
      </c>
      <c r="I94" s="15">
        <v>0</v>
      </c>
      <c r="J94" s="15">
        <v>0</v>
      </c>
      <c r="K94" s="15">
        <f t="shared" si="8"/>
        <v>4534.6499999999996</v>
      </c>
      <c r="L94" s="17"/>
    </row>
    <row r="95" spans="1:12" x14ac:dyDescent="0.25">
      <c r="A95" s="11"/>
      <c r="B95" s="11"/>
      <c r="C95" s="12"/>
      <c r="D95" s="12"/>
      <c r="E95" s="12"/>
      <c r="F95" s="11"/>
      <c r="G95" s="15"/>
      <c r="H95" s="21">
        <f>SUM(H83:H94)</f>
        <v>26225.550000000003</v>
      </c>
      <c r="I95" s="21">
        <f>SUM(I83:I94)</f>
        <v>0</v>
      </c>
      <c r="J95" s="21">
        <f>SUM(J83:J94)</f>
        <v>0</v>
      </c>
      <c r="K95" s="21">
        <f>SUM(K83:K94)</f>
        <v>26225.550000000003</v>
      </c>
      <c r="L95" s="17"/>
    </row>
    <row r="96" spans="1:12" x14ac:dyDescent="0.25">
      <c r="A96" s="22"/>
      <c r="B96" s="22"/>
      <c r="C96" s="23"/>
      <c r="D96" s="23"/>
      <c r="E96" s="23"/>
      <c r="F96" s="22"/>
      <c r="G96" s="41"/>
      <c r="H96" s="41"/>
      <c r="I96" s="41"/>
      <c r="J96" s="41"/>
      <c r="K96" s="41"/>
      <c r="L96" s="23"/>
    </row>
    <row r="97" spans="1:12" x14ac:dyDescent="0.25">
      <c r="A97" s="22"/>
      <c r="B97" s="22"/>
      <c r="C97" s="23"/>
      <c r="D97" s="23"/>
      <c r="E97" s="23"/>
      <c r="F97" s="22"/>
      <c r="G97" s="41"/>
      <c r="H97" s="41"/>
      <c r="I97" s="41"/>
      <c r="J97" s="41"/>
      <c r="K97" s="41"/>
      <c r="L97" s="23"/>
    </row>
    <row r="98" spans="1:12" x14ac:dyDescent="0.25">
      <c r="A98" s="27"/>
      <c r="B98" s="1"/>
      <c r="C98" s="28" t="s">
        <v>35</v>
      </c>
      <c r="D98" s="29"/>
      <c r="E98" s="1"/>
      <c r="F98" s="28" t="s">
        <v>36</v>
      </c>
      <c r="G98" s="30"/>
      <c r="H98" s="31"/>
      <c r="I98" s="32"/>
      <c r="J98" s="32"/>
      <c r="K98" s="33" t="s">
        <v>79</v>
      </c>
      <c r="L98" s="33"/>
    </row>
    <row r="99" spans="1:12" x14ac:dyDescent="0.25">
      <c r="A99" s="34"/>
      <c r="B99" s="35"/>
      <c r="C99" s="36" t="s">
        <v>86</v>
      </c>
      <c r="D99" s="37"/>
      <c r="E99" s="1"/>
      <c r="F99" s="36" t="s">
        <v>86</v>
      </c>
      <c r="G99" s="30"/>
      <c r="H99" s="38"/>
      <c r="I99" s="32"/>
      <c r="J99" s="32"/>
      <c r="K99" s="39" t="s">
        <v>75</v>
      </c>
      <c r="L99" s="39"/>
    </row>
    <row r="100" spans="1:12" x14ac:dyDescent="0.25">
      <c r="A100" s="34"/>
      <c r="B100" s="35"/>
      <c r="C100" s="36"/>
      <c r="D100" s="37"/>
      <c r="E100" s="1"/>
      <c r="F100" s="36"/>
      <c r="G100" s="30"/>
      <c r="H100" s="38"/>
      <c r="I100" s="32"/>
      <c r="J100" s="32"/>
      <c r="K100" s="39"/>
      <c r="L100" s="39"/>
    </row>
    <row r="101" spans="1:12" x14ac:dyDescent="0.25">
      <c r="A101" s="34"/>
      <c r="B101" s="35"/>
      <c r="C101" s="36"/>
      <c r="D101" s="37" t="s">
        <v>1</v>
      </c>
      <c r="E101" s="1"/>
      <c r="F101" s="36"/>
      <c r="G101" s="30"/>
      <c r="H101" s="38"/>
      <c r="I101" s="32"/>
      <c r="J101" s="32"/>
      <c r="K101" s="39"/>
      <c r="L101" s="39"/>
    </row>
    <row r="102" spans="1:12" x14ac:dyDescent="0.25">
      <c r="A102" s="34"/>
      <c r="B102" s="35"/>
      <c r="C102" s="36"/>
      <c r="D102" s="37"/>
      <c r="E102" s="1"/>
      <c r="F102" s="36"/>
      <c r="G102" s="30"/>
      <c r="H102" s="38"/>
      <c r="I102" s="32"/>
      <c r="J102" s="32"/>
      <c r="K102" s="39"/>
      <c r="L102" s="39"/>
    </row>
    <row r="103" spans="1:12" x14ac:dyDescent="0.25">
      <c r="A103" s="34"/>
      <c r="B103" s="35"/>
      <c r="C103" s="36"/>
      <c r="D103" s="37"/>
      <c r="E103" s="1"/>
      <c r="F103" s="36"/>
      <c r="G103" s="30"/>
      <c r="H103" s="38"/>
      <c r="I103" s="32"/>
      <c r="J103" s="32"/>
      <c r="K103" s="39"/>
      <c r="L103" s="39"/>
    </row>
    <row r="104" spans="1:12" x14ac:dyDescent="0.25">
      <c r="A104" s="34"/>
      <c r="B104" s="35"/>
      <c r="C104" s="36"/>
      <c r="D104" s="37"/>
      <c r="E104" s="1"/>
      <c r="F104" s="36"/>
      <c r="G104" s="30"/>
      <c r="H104" s="38"/>
      <c r="I104" s="32"/>
      <c r="J104" s="32"/>
      <c r="K104" s="39"/>
      <c r="L104" s="39"/>
    </row>
    <row r="105" spans="1:12" x14ac:dyDescent="0.25">
      <c r="A105" s="34"/>
      <c r="B105" s="35"/>
      <c r="C105" s="36"/>
      <c r="D105" s="37"/>
      <c r="E105" s="1"/>
      <c r="F105" s="36"/>
      <c r="G105" s="30"/>
      <c r="H105" s="38"/>
      <c r="I105" s="32"/>
      <c r="J105" s="32"/>
      <c r="K105" s="39"/>
      <c r="L105" s="39"/>
    </row>
    <row r="106" spans="1:12" ht="15.75" x14ac:dyDescent="0.25">
      <c r="A106" s="5"/>
      <c r="B106" s="5"/>
      <c r="C106" s="5" t="s">
        <v>2</v>
      </c>
      <c r="D106" s="5"/>
      <c r="E106" s="5"/>
      <c r="F106" s="5"/>
      <c r="G106" s="6"/>
      <c r="H106" s="5"/>
      <c r="I106" s="40"/>
      <c r="J106" s="2"/>
      <c r="K106" s="4"/>
      <c r="L106" s="2"/>
    </row>
    <row r="107" spans="1:12" ht="15.75" x14ac:dyDescent="0.25">
      <c r="A107" s="5"/>
      <c r="B107" s="5"/>
      <c r="C107" s="5" t="s">
        <v>87</v>
      </c>
      <c r="D107" s="5"/>
      <c r="E107" s="7"/>
      <c r="F107" s="5" t="s">
        <v>3</v>
      </c>
      <c r="G107" s="6"/>
      <c r="H107" s="5"/>
      <c r="I107" s="6"/>
      <c r="J107" s="2"/>
      <c r="K107" s="4"/>
      <c r="L107" s="2"/>
    </row>
    <row r="108" spans="1:12" ht="15.75" x14ac:dyDescent="0.25">
      <c r="A108" s="5"/>
      <c r="B108" s="5"/>
      <c r="C108" s="5" t="s">
        <v>4</v>
      </c>
      <c r="D108" s="5"/>
      <c r="E108" s="5"/>
      <c r="F108" s="5"/>
      <c r="G108" s="6"/>
      <c r="H108" s="5"/>
      <c r="I108" s="6"/>
      <c r="J108" s="2"/>
      <c r="K108" s="4"/>
      <c r="L108" s="2"/>
    </row>
    <row r="109" spans="1:12" x14ac:dyDescent="0.25">
      <c r="A109" s="8"/>
      <c r="B109" s="8"/>
      <c r="C109" s="8"/>
      <c r="D109" s="8"/>
      <c r="E109" s="8"/>
      <c r="F109" s="8" t="s">
        <v>5</v>
      </c>
      <c r="G109" s="10" t="s">
        <v>6</v>
      </c>
      <c r="H109" s="8" t="s">
        <v>7</v>
      </c>
      <c r="I109" s="10" t="s">
        <v>8</v>
      </c>
      <c r="J109" s="8" t="s">
        <v>9</v>
      </c>
      <c r="K109" s="8" t="s">
        <v>10</v>
      </c>
      <c r="L109" s="8" t="s">
        <v>11</v>
      </c>
    </row>
    <row r="110" spans="1:12" x14ac:dyDescent="0.25">
      <c r="A110" s="8" t="s">
        <v>12</v>
      </c>
      <c r="B110" s="8" t="s">
        <v>13</v>
      </c>
      <c r="C110" s="8" t="s">
        <v>14</v>
      </c>
      <c r="D110" s="8" t="s">
        <v>15</v>
      </c>
      <c r="E110" s="8" t="s">
        <v>16</v>
      </c>
      <c r="F110" s="8" t="s">
        <v>17</v>
      </c>
      <c r="G110" s="10" t="s">
        <v>18</v>
      </c>
      <c r="H110" s="8" t="s">
        <v>19</v>
      </c>
      <c r="I110" s="10" t="s">
        <v>20</v>
      </c>
      <c r="J110" s="8" t="s">
        <v>21</v>
      </c>
      <c r="K110" s="8" t="s">
        <v>22</v>
      </c>
      <c r="L110" s="8" t="s">
        <v>23</v>
      </c>
    </row>
    <row r="111" spans="1:12" x14ac:dyDescent="0.25">
      <c r="A111" s="11">
        <v>5251</v>
      </c>
      <c r="B111" s="11">
        <v>100</v>
      </c>
      <c r="C111" s="12" t="s">
        <v>24</v>
      </c>
      <c r="D111" s="12" t="s">
        <v>69</v>
      </c>
      <c r="E111" s="12" t="s">
        <v>70</v>
      </c>
      <c r="F111" s="11">
        <v>15</v>
      </c>
      <c r="G111" s="15">
        <v>140</v>
      </c>
      <c r="H111" s="15">
        <f>F111*G111</f>
        <v>2100</v>
      </c>
      <c r="I111" s="15">
        <v>0</v>
      </c>
      <c r="J111" s="15">
        <v>0</v>
      </c>
      <c r="K111" s="15">
        <f>H111+I111-J111</f>
        <v>2100</v>
      </c>
      <c r="L111" s="17"/>
    </row>
    <row r="112" spans="1:12" x14ac:dyDescent="0.25">
      <c r="A112" s="11">
        <v>5251</v>
      </c>
      <c r="B112" s="11">
        <v>100</v>
      </c>
      <c r="C112" s="12" t="s">
        <v>24</v>
      </c>
      <c r="D112" s="12" t="s">
        <v>71</v>
      </c>
      <c r="E112" s="12" t="s">
        <v>72</v>
      </c>
      <c r="F112" s="11">
        <v>15</v>
      </c>
      <c r="G112" s="15">
        <v>93.27</v>
      </c>
      <c r="H112" s="15">
        <f>F112*G112</f>
        <v>1399.05</v>
      </c>
      <c r="I112" s="15">
        <v>0</v>
      </c>
      <c r="J112" s="15">
        <v>0</v>
      </c>
      <c r="K112" s="15">
        <f>H112+I112-J112</f>
        <v>1399.05</v>
      </c>
      <c r="L112" s="17"/>
    </row>
    <row r="113" spans="1:12" x14ac:dyDescent="0.25">
      <c r="A113" s="11">
        <v>5251</v>
      </c>
      <c r="B113" s="11">
        <v>100</v>
      </c>
      <c r="C113" s="12" t="s">
        <v>24</v>
      </c>
      <c r="D113" s="12" t="s">
        <v>73</v>
      </c>
      <c r="E113" s="12" t="s">
        <v>26</v>
      </c>
      <c r="F113" s="11">
        <v>15</v>
      </c>
      <c r="G113" s="15">
        <v>337.27</v>
      </c>
      <c r="H113" s="15">
        <v>2023.6</v>
      </c>
      <c r="I113" s="15">
        <v>0</v>
      </c>
      <c r="J113" s="15">
        <v>0</v>
      </c>
      <c r="K113" s="15">
        <v>2023.6</v>
      </c>
      <c r="L113" s="17"/>
    </row>
    <row r="114" spans="1:12" x14ac:dyDescent="0.25">
      <c r="A114" s="11">
        <v>5251</v>
      </c>
      <c r="B114" s="11">
        <v>100</v>
      </c>
      <c r="C114" s="12" t="s">
        <v>24</v>
      </c>
      <c r="D114" s="12" t="s">
        <v>74</v>
      </c>
      <c r="E114" s="12" t="s">
        <v>26</v>
      </c>
      <c r="F114" s="11">
        <v>15</v>
      </c>
      <c r="G114" s="15">
        <v>273.13</v>
      </c>
      <c r="H114" s="15">
        <f>F114*G114</f>
        <v>4096.95</v>
      </c>
      <c r="I114" s="15">
        <v>0</v>
      </c>
      <c r="J114" s="15">
        <v>0</v>
      </c>
      <c r="K114" s="15">
        <f>H114+I114-J114</f>
        <v>4096.95</v>
      </c>
      <c r="L114" s="17"/>
    </row>
    <row r="115" spans="1:12" x14ac:dyDescent="0.25">
      <c r="A115" s="11">
        <v>5251</v>
      </c>
      <c r="B115" s="11">
        <v>100</v>
      </c>
      <c r="C115" s="12" t="s">
        <v>24</v>
      </c>
      <c r="D115" s="12" t="s">
        <v>76</v>
      </c>
      <c r="E115" s="12" t="s">
        <v>26</v>
      </c>
      <c r="F115" s="11">
        <v>15</v>
      </c>
      <c r="G115" s="15">
        <v>193.33</v>
      </c>
      <c r="H115" s="15">
        <v>2900</v>
      </c>
      <c r="I115" s="15">
        <v>0</v>
      </c>
      <c r="J115" s="15">
        <v>0</v>
      </c>
      <c r="K115" s="15">
        <v>2900</v>
      </c>
      <c r="L115" s="17"/>
    </row>
    <row r="116" spans="1:12" x14ac:dyDescent="0.25">
      <c r="A116" s="11">
        <v>5251</v>
      </c>
      <c r="B116" s="11">
        <v>100</v>
      </c>
      <c r="C116" s="12" t="s">
        <v>24</v>
      </c>
      <c r="D116" s="12" t="s">
        <v>77</v>
      </c>
      <c r="E116" s="12" t="s">
        <v>26</v>
      </c>
      <c r="F116" s="11">
        <v>15</v>
      </c>
      <c r="G116" s="15">
        <v>72.319999999999993</v>
      </c>
      <c r="H116" s="15">
        <v>1228.8499999999999</v>
      </c>
      <c r="I116" s="15">
        <v>0</v>
      </c>
      <c r="J116" s="15">
        <v>0</v>
      </c>
      <c r="K116" s="15">
        <v>1253.43</v>
      </c>
      <c r="L116" s="17"/>
    </row>
    <row r="117" spans="1:12" x14ac:dyDescent="0.25">
      <c r="A117" s="11">
        <v>5251</v>
      </c>
      <c r="B117" s="11">
        <v>100</v>
      </c>
      <c r="C117" s="12" t="s">
        <v>24</v>
      </c>
      <c r="D117" s="12" t="s">
        <v>78</v>
      </c>
      <c r="E117" s="12" t="s">
        <v>26</v>
      </c>
      <c r="F117" s="11">
        <v>15</v>
      </c>
      <c r="G117" s="15">
        <v>163.87</v>
      </c>
      <c r="H117" s="15">
        <v>2472.1999999999998</v>
      </c>
      <c r="I117" s="15">
        <v>0</v>
      </c>
      <c r="J117" s="15">
        <v>0</v>
      </c>
      <c r="K117" s="15">
        <v>2521.64</v>
      </c>
      <c r="L117" s="17"/>
    </row>
    <row r="118" spans="1:12" x14ac:dyDescent="0.25">
      <c r="A118" s="11">
        <v>5251</v>
      </c>
      <c r="B118" s="11">
        <v>100</v>
      </c>
      <c r="C118" s="12" t="s">
        <v>24</v>
      </c>
      <c r="D118" s="12" t="s">
        <v>80</v>
      </c>
      <c r="E118" s="12" t="s">
        <v>26</v>
      </c>
      <c r="F118" s="11">
        <v>15</v>
      </c>
      <c r="G118" s="15">
        <v>163.89</v>
      </c>
      <c r="H118" s="15">
        <v>2458.44</v>
      </c>
      <c r="I118" s="15">
        <v>0</v>
      </c>
      <c r="J118" s="15">
        <v>0</v>
      </c>
      <c r="K118" s="15">
        <v>2458.44</v>
      </c>
      <c r="L118" s="17"/>
    </row>
    <row r="119" spans="1:12" x14ac:dyDescent="0.25">
      <c r="A119" s="11">
        <v>5251</v>
      </c>
      <c r="B119" s="11">
        <v>100</v>
      </c>
      <c r="C119" s="12" t="s">
        <v>24</v>
      </c>
      <c r="D119" s="12" t="s">
        <v>81</v>
      </c>
      <c r="E119" s="12" t="s">
        <v>26</v>
      </c>
      <c r="F119" s="11">
        <v>15</v>
      </c>
      <c r="G119" s="15">
        <v>186.66</v>
      </c>
      <c r="H119" s="15">
        <v>2800</v>
      </c>
      <c r="I119" s="15">
        <v>0</v>
      </c>
      <c r="J119" s="15">
        <v>0</v>
      </c>
      <c r="K119" s="15">
        <v>2800</v>
      </c>
      <c r="L119" s="17"/>
    </row>
    <row r="120" spans="1:12" x14ac:dyDescent="0.25">
      <c r="A120" s="11">
        <v>5251</v>
      </c>
      <c r="B120" s="11">
        <v>100</v>
      </c>
      <c r="C120" s="12" t="s">
        <v>24</v>
      </c>
      <c r="D120" s="12" t="s">
        <v>82</v>
      </c>
      <c r="E120" s="12" t="s">
        <v>26</v>
      </c>
      <c r="F120" s="11">
        <v>15</v>
      </c>
      <c r="G120" s="15">
        <v>220.94</v>
      </c>
      <c r="H120" s="15">
        <v>3200</v>
      </c>
      <c r="I120" s="15">
        <v>0</v>
      </c>
      <c r="J120" s="15">
        <v>0</v>
      </c>
      <c r="K120" s="15">
        <v>3200</v>
      </c>
      <c r="L120" s="17"/>
    </row>
    <row r="121" spans="1:12" x14ac:dyDescent="0.25">
      <c r="A121" s="11"/>
      <c r="B121" s="11"/>
      <c r="C121" s="12"/>
      <c r="D121" s="12"/>
      <c r="E121" s="12"/>
      <c r="F121" s="11"/>
      <c r="G121" s="15"/>
      <c r="H121" s="21">
        <f>SUM(H111:H120)</f>
        <v>24679.089999999997</v>
      </c>
      <c r="I121" s="21">
        <f>SUM(I111:I111)</f>
        <v>0</v>
      </c>
      <c r="J121" s="21">
        <f>SUM(J111:J111)</f>
        <v>0</v>
      </c>
      <c r="K121" s="21">
        <f>SUM(K111:K120)</f>
        <v>24753.109999999997</v>
      </c>
      <c r="L121" s="17"/>
    </row>
    <row r="122" spans="1:12" x14ac:dyDescent="0.25">
      <c r="A122" s="22"/>
      <c r="B122" s="22"/>
      <c r="C122" s="23"/>
      <c r="D122" s="23"/>
      <c r="E122" s="23"/>
      <c r="F122" s="22"/>
      <c r="G122" s="41"/>
      <c r="H122" s="41"/>
      <c r="I122" s="41"/>
      <c r="J122" s="41"/>
      <c r="K122" s="41"/>
      <c r="L122" s="23"/>
    </row>
    <row r="123" spans="1:12" x14ac:dyDescent="0.25">
      <c r="A123" s="22"/>
      <c r="B123" s="22"/>
      <c r="C123" s="23"/>
      <c r="D123" s="23"/>
      <c r="E123" s="23"/>
      <c r="F123" s="22"/>
      <c r="G123" s="41"/>
      <c r="H123" s="41"/>
      <c r="I123" s="41"/>
      <c r="J123" s="41"/>
      <c r="K123" s="41"/>
      <c r="L123" s="23"/>
    </row>
    <row r="124" spans="1:12" x14ac:dyDescent="0.25">
      <c r="A124" s="27"/>
      <c r="B124" s="1"/>
      <c r="C124" s="28" t="s">
        <v>35</v>
      </c>
      <c r="D124" s="29"/>
      <c r="E124" s="1"/>
      <c r="F124" s="28" t="s">
        <v>36</v>
      </c>
      <c r="G124" s="30"/>
      <c r="H124" s="31"/>
      <c r="I124" s="32"/>
      <c r="J124" s="32"/>
      <c r="K124" s="33" t="s">
        <v>79</v>
      </c>
      <c r="L124" s="33"/>
    </row>
    <row r="125" spans="1:12" x14ac:dyDescent="0.25">
      <c r="A125" s="34"/>
      <c r="B125" s="35"/>
      <c r="C125" s="36" t="s">
        <v>86</v>
      </c>
      <c r="D125" s="37"/>
      <c r="E125" s="1"/>
      <c r="F125" s="36" t="s">
        <v>86</v>
      </c>
      <c r="G125" s="30"/>
      <c r="H125" s="38"/>
      <c r="I125" s="32"/>
      <c r="J125" s="32"/>
      <c r="K125" s="39" t="s">
        <v>75</v>
      </c>
      <c r="L12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1RA JULIO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2021-02-12T14:54:33Z</cp:lastPrinted>
  <dcterms:created xsi:type="dcterms:W3CDTF">2019-01-15T20:06:18Z</dcterms:created>
  <dcterms:modified xsi:type="dcterms:W3CDTF">2021-08-17T19:05:11Z</dcterms:modified>
</cp:coreProperties>
</file>